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S107" i="1"/>
  <c r="Q91"/>
  <c r="Q64"/>
  <c r="Q50"/>
  <c r="L120" l="1"/>
  <c r="S126" s="1"/>
  <c r="S137" s="1"/>
  <c r="O114"/>
  <c r="O111"/>
  <c r="L114"/>
  <c r="L111"/>
  <c r="L105"/>
  <c r="L102"/>
  <c r="L36"/>
  <c r="L32"/>
  <c r="L28"/>
  <c r="L25"/>
  <c r="Q25" s="1"/>
  <c r="M144" l="1"/>
</calcChain>
</file>

<file path=xl/sharedStrings.xml><?xml version="1.0" encoding="utf-8"?>
<sst xmlns="http://schemas.openxmlformats.org/spreadsheetml/2006/main" count="29" uniqueCount="27">
  <si>
    <t>FORMULARI D'AUTOBAREMACIÓ PER A LES PLACES RELATIVES AL PROCÉS D'ESTABILITZACIÓ, MITJANÇANT CONCURS</t>
  </si>
  <si>
    <t>Nombre de mesos</t>
  </si>
  <si>
    <t>Total</t>
  </si>
  <si>
    <r>
      <t>Superació d'exercicis en convocatòries anteriors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(introduiu la puntuació corresponent en cada cas; per exemple si heu superat més dun exercici en diversos processos selectius, introduiu el nombre 15 a la casella corresponent)</t>
    </r>
  </si>
  <si>
    <r>
      <t xml:space="preserve">Formació acadèmica </t>
    </r>
    <r>
      <rPr>
        <sz val="20"/>
        <color theme="1"/>
        <rFont val="Calibri"/>
        <family val="2"/>
        <scheme val="minor"/>
      </rPr>
      <t>(introduiu la puntuació corresponent en cada cas; per exemple si teniu un titol d'estudis oficials de master, introduiu el nombre 13 a la casella corresponent)</t>
    </r>
  </si>
  <si>
    <r>
      <rPr>
        <b/>
        <u/>
        <sz val="20"/>
        <color theme="1"/>
        <rFont val="Calibri"/>
        <family val="2"/>
        <scheme val="minor"/>
      </rPr>
      <t>Coneixements de llengua catalana</t>
    </r>
    <r>
      <rPr>
        <sz val="20"/>
        <color theme="1"/>
        <rFont val="Calibri"/>
        <family val="2"/>
        <scheme val="minor"/>
      </rPr>
      <t xml:space="preserve"> (introduiu la puntuació corresponent en cada cas; per exemple si teniu el C1 de català, introduiu el nombre 10 a la casella corresponent)</t>
    </r>
  </si>
  <si>
    <t>Cursos de formació</t>
  </si>
  <si>
    <t>Total hores:</t>
  </si>
  <si>
    <t>Total puntuació</t>
  </si>
  <si>
    <t>Crèdits ECTS</t>
  </si>
  <si>
    <t>Crèdits que no siguin ECTS</t>
  </si>
  <si>
    <t>Total crèdits:</t>
  </si>
  <si>
    <t>Total puntuació:</t>
  </si>
  <si>
    <t>Triennis reconeguts</t>
  </si>
  <si>
    <t>Triennis</t>
  </si>
  <si>
    <t>Puntuació</t>
  </si>
  <si>
    <t>TOTAL PUNTUACIÓ OBTINGUDA</t>
  </si>
  <si>
    <t>Mèrits professionals (MÀXIM 45 PUNTS)</t>
  </si>
  <si>
    <t>TOTAL MÈRITS PROFESSIONALS (MÀXIM 45 PUNTS):</t>
  </si>
  <si>
    <t>Altres mèrits (MÀXIM 55 PUNTS)</t>
  </si>
  <si>
    <t>TOTAL SUPERACIÓ EXERCICIS EN CONVOCATÒRIES ANTERIORS (MÀXIM 20 PUNTS):</t>
  </si>
  <si>
    <t>TOTAL FORMACIÓ ACADÈMICA  (MÀXIM 15 PUNTS):</t>
  </si>
  <si>
    <t>TOTAL CONEIXEMENTS DE LLENGUA CATALANA (MÀXIM 15 PUNTS):</t>
  </si>
  <si>
    <t>TOTAL CURSOS DE FORMACIÓ (MÀXIM 20 PUNTS:)</t>
  </si>
  <si>
    <t>TOTAL TRIENNIS RECONEGUTS (MÀXIM 15 PUNTS):</t>
  </si>
  <si>
    <t>TOTAL ALTRES MÈRITS (MÀXIM 55 PUNTS):</t>
  </si>
  <si>
    <t>PUNTUACIÓ MÀXIMA 100 PUNTS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</si>
</sst>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5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1" fillId="0" borderId="0" xfId="0" applyFont="1"/>
    <xf numFmtId="0" fontId="7" fillId="0" borderId="0" xfId="0" applyFont="1"/>
    <xf numFmtId="0" fontId="0" fillId="0" borderId="1" xfId="0" applyBorder="1" applyAlignme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/>
    <xf numFmtId="0" fontId="9" fillId="3" borderId="1" xfId="0" applyFont="1" applyFill="1" applyBorder="1"/>
    <xf numFmtId="0" fontId="7" fillId="3" borderId="5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6" xfId="0" applyFont="1" applyFill="1" applyBorder="1"/>
    <xf numFmtId="0" fontId="7" fillId="3" borderId="4" xfId="0" applyFont="1" applyFill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171450</xdr:colOff>
      <xdr:row>17</xdr:row>
      <xdr:rowOff>3412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19450" cy="3241912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11205</xdr:colOff>
      <xdr:row>149</xdr:row>
      <xdr:rowOff>44823</xdr:rowOff>
    </xdr:from>
    <xdr:to>
      <xdr:col>14</xdr:col>
      <xdr:colOff>739587</xdr:colOff>
      <xdr:row>161</xdr:row>
      <xdr:rowOff>89646</xdr:rowOff>
    </xdr:to>
    <xdr:sp macro="" textlink="">
      <xdr:nvSpPr>
        <xdr:cNvPr id="4" name="3 CuadroTexto"/>
        <xdr:cNvSpPr txBox="1"/>
      </xdr:nvSpPr>
      <xdr:spPr>
        <a:xfrm>
          <a:off x="4583205" y="31342852"/>
          <a:ext cx="6902823" cy="2330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>
              <a:solidFill>
                <a:schemeClr val="dk1"/>
              </a:solidFill>
              <a:latin typeface="+mn-lt"/>
              <a:ea typeface="+mn-ea"/>
              <a:cs typeface="+mn-cs"/>
            </a:rPr>
            <a:t>Declar</a:t>
          </a:r>
          <a:r>
            <a:rPr lang="es-E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sota la meva responsabilitat, que totes les dades aqui consignades son certes y vertaderes, y que en cas de resultar finalment seleccionat, hauré d'aportar al Tribunal la documentació acreditativa a efectes de les corresponents comprovacions, poguent així mateix el Tribunal, requerir la documentació en qualsevol moment del procediment selectiu (marcau la casella "DECLARACIÓ RESPONSABLE").</a:t>
          </a:r>
          <a:endParaRPr lang="es-ES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 editAs="oneCell">
    <xdr:from>
      <xdr:col>0</xdr:col>
      <xdr:colOff>22412</xdr:colOff>
      <xdr:row>162</xdr:row>
      <xdr:rowOff>11206</xdr:rowOff>
    </xdr:from>
    <xdr:to>
      <xdr:col>4</xdr:col>
      <xdr:colOff>165287</xdr:colOff>
      <xdr:row>178</xdr:row>
      <xdr:rowOff>176344</xdr:rowOff>
    </xdr:to>
    <xdr:pic>
      <xdr:nvPicPr>
        <xdr:cNvPr id="5" name="4 Imagen" descr="imag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33785735"/>
          <a:ext cx="3190875" cy="3213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Documento_de_Microsoft_Office_Word5555555555555555555555555555555555555555.docx"/><Relationship Id="rId13" Type="http://schemas.openxmlformats.org/officeDocument/2006/relationships/package" Target="../embeddings/Documento_de_Microsoft_Office_Word101010101010101010101010101010101010101010101010101010101010101010101010101010.docx"/><Relationship Id="rId18" Type="http://schemas.openxmlformats.org/officeDocument/2006/relationships/package" Target="../embeddings/Documento_de_Microsoft_Office_Word161515151515151515151515151515151515151515151515151515151515151515151515151515.docx"/><Relationship Id="rId3" Type="http://schemas.openxmlformats.org/officeDocument/2006/relationships/vmlDrawing" Target="../drawings/vmlDrawing1.vml"/><Relationship Id="rId21" Type="http://schemas.openxmlformats.org/officeDocument/2006/relationships/package" Target="../embeddings/Documento_de_Microsoft_Office_Word191818181818181818181818181818181818181818181818181818181818181818181818181818.docx"/><Relationship Id="rId7" Type="http://schemas.openxmlformats.org/officeDocument/2006/relationships/package" Target="../embeddings/Documento_de_Microsoft_Office_Word4444444444444444444444444444444444444444.docx"/><Relationship Id="rId12" Type="http://schemas.openxmlformats.org/officeDocument/2006/relationships/package" Target="../embeddings/Documento_de_Microsoft_Office_Word999999999999999999999999999999999999999.docx"/><Relationship Id="rId17" Type="http://schemas.openxmlformats.org/officeDocument/2006/relationships/package" Target="../embeddings/Documento_de_Microsoft_Office_Word151414141414141414141414141414141414141414141414141414141414141414141414141414.docx"/><Relationship Id="rId2" Type="http://schemas.openxmlformats.org/officeDocument/2006/relationships/drawing" Target="../drawings/drawing1.xml"/><Relationship Id="rId16" Type="http://schemas.openxmlformats.org/officeDocument/2006/relationships/package" Target="../embeddings/Documento_de_Microsoft_Office_Word141313131313131313131313131313131313131313131313131313131313131313131313131313.docx"/><Relationship Id="rId20" Type="http://schemas.openxmlformats.org/officeDocument/2006/relationships/package" Target="../embeddings/Documento_de_Microsoft_Office_Word181717171717171717171717171717171717171717171717171717171717171717171717171717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cumento_de_Microsoft_Office_Word3333333333333333333333333333333333333333.docx"/><Relationship Id="rId11" Type="http://schemas.openxmlformats.org/officeDocument/2006/relationships/package" Target="../embeddings/Documento_de_Microsoft_Office_Word8888888888888888888888888888888888888888.docx"/><Relationship Id="rId24" Type="http://schemas.openxmlformats.org/officeDocument/2006/relationships/package" Target="../embeddings/Documento_de_Microsoft_Office_Word232121212121212121212121212121212121212121212121212121212121212121212121212121.docx"/><Relationship Id="rId5" Type="http://schemas.openxmlformats.org/officeDocument/2006/relationships/package" Target="../embeddings/Documento_de_Microsoft_Office_Word2222222222222222222222222222222222222222.docx"/><Relationship Id="rId15" Type="http://schemas.openxmlformats.org/officeDocument/2006/relationships/package" Target="../embeddings/Documento_de_Microsoft_Office_Word131212121212121212121212121212121212121212121212121212121212121212121212121212.docx"/><Relationship Id="rId23" Type="http://schemas.openxmlformats.org/officeDocument/2006/relationships/package" Target="../embeddings/Documento_de_Microsoft_Office_Word212020202020202020202020202020202020202020202020202020202020202020202020202020.docx"/><Relationship Id="rId10" Type="http://schemas.openxmlformats.org/officeDocument/2006/relationships/package" Target="../embeddings/Documento_de_Microsoft_Office_Word7777777777777777777777777777777777777777.docx"/><Relationship Id="rId19" Type="http://schemas.openxmlformats.org/officeDocument/2006/relationships/package" Target="../embeddings/Documento_de_Microsoft_Office_Word171616161616161616161616161616161616161616161616161616161616161616161616161616.docx"/><Relationship Id="rId4" Type="http://schemas.openxmlformats.org/officeDocument/2006/relationships/package" Target="../embeddings/Documento_de_Microsoft_Office_Word1111111111111111111111111111111111111111.docx"/><Relationship Id="rId9" Type="http://schemas.openxmlformats.org/officeDocument/2006/relationships/package" Target="../embeddings/Documento_de_Microsoft_Office_Word6666666666666666666666666666666666666666.docx"/><Relationship Id="rId14" Type="http://schemas.openxmlformats.org/officeDocument/2006/relationships/package" Target="../embeddings/Documento_de_Microsoft_Office_Word121111111111111111111111111111111111111111111111111111111111111111111111111111.docx"/><Relationship Id="rId22" Type="http://schemas.openxmlformats.org/officeDocument/2006/relationships/package" Target="../embeddings/Documento_de_Microsoft_Office_Word201919191919191919191919191919191919191919191919191919191919191919191919191919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Z158"/>
  <sheetViews>
    <sheetView tabSelected="1" zoomScale="85" zoomScaleNormal="85" workbookViewId="0">
      <selection activeCell="O22" sqref="O22:V23"/>
    </sheetView>
  </sheetViews>
  <sheetFormatPr baseColWidth="10" defaultRowHeight="15"/>
  <cols>
    <col min="12" max="12" width="12.5703125" customWidth="1"/>
  </cols>
  <sheetData>
    <row r="19" spans="1:22" ht="26.25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</row>
    <row r="22" spans="1:22" ht="31.5">
      <c r="A22" s="14" t="s">
        <v>17</v>
      </c>
      <c r="B22" s="11"/>
      <c r="C22" s="11"/>
      <c r="D22" s="11"/>
      <c r="E22" s="11"/>
      <c r="F22" s="11"/>
      <c r="G22" s="11"/>
      <c r="H22" s="11"/>
      <c r="I22" s="15" t="s">
        <v>1</v>
      </c>
      <c r="J22" s="11"/>
      <c r="K22" s="11"/>
      <c r="L22" s="16" t="s">
        <v>2</v>
      </c>
      <c r="O22" s="34" t="s">
        <v>18</v>
      </c>
      <c r="P22" s="35"/>
      <c r="Q22" s="35"/>
      <c r="R22" s="35"/>
      <c r="S22" s="35"/>
      <c r="T22" s="35"/>
      <c r="U22" s="35"/>
      <c r="V22" s="36"/>
    </row>
    <row r="23" spans="1:22" ht="15" customHeight="1">
      <c r="O23" s="40"/>
      <c r="P23" s="41"/>
      <c r="Q23" s="41"/>
      <c r="R23" s="41"/>
      <c r="S23" s="41"/>
      <c r="T23" s="41"/>
      <c r="U23" s="41"/>
      <c r="V23" s="42"/>
    </row>
    <row r="25" spans="1:22">
      <c r="I25" s="61"/>
      <c r="J25" s="62"/>
      <c r="L25" s="25">
        <f>I25*0.25</f>
        <v>0</v>
      </c>
      <c r="M25" s="27"/>
      <c r="Q25" s="25">
        <f>MIN(45,(SUM(L25,L28,L32,L36)))</f>
        <v>0</v>
      </c>
      <c r="R25" s="26"/>
      <c r="S25" s="27"/>
    </row>
    <row r="26" spans="1:22">
      <c r="I26" s="63"/>
      <c r="J26" s="64"/>
      <c r="L26" s="31"/>
      <c r="M26" s="33"/>
      <c r="Q26" s="28"/>
      <c r="R26" s="29"/>
      <c r="S26" s="30"/>
    </row>
    <row r="27" spans="1:22">
      <c r="Q27" s="31"/>
      <c r="R27" s="32"/>
      <c r="S27" s="33"/>
    </row>
    <row r="28" spans="1:22">
      <c r="I28" s="61"/>
      <c r="J28" s="62"/>
      <c r="L28" s="25">
        <f>I28*0.25</f>
        <v>0</v>
      </c>
      <c r="M28" s="27"/>
    </row>
    <row r="29" spans="1:22">
      <c r="I29" s="63"/>
      <c r="J29" s="64"/>
      <c r="L29" s="31"/>
      <c r="M29" s="33"/>
    </row>
    <row r="30" spans="1:22" ht="23.25">
      <c r="J30" s="1"/>
    </row>
    <row r="32" spans="1:22">
      <c r="I32" s="61"/>
      <c r="J32" s="62"/>
      <c r="L32" s="25">
        <f>I32*0.1</f>
        <v>0</v>
      </c>
      <c r="M32" s="27"/>
    </row>
    <row r="33" spans="1:26">
      <c r="I33" s="63"/>
      <c r="J33" s="64"/>
      <c r="L33" s="31"/>
      <c r="M33" s="33"/>
    </row>
    <row r="34" spans="1:26" ht="23.25">
      <c r="J34" s="1"/>
    </row>
    <row r="36" spans="1:26">
      <c r="I36" s="61"/>
      <c r="J36" s="62"/>
      <c r="L36" s="25">
        <f>I36*0.1</f>
        <v>0</v>
      </c>
      <c r="M36" s="27"/>
    </row>
    <row r="37" spans="1:26">
      <c r="I37" s="63"/>
      <c r="J37" s="64"/>
      <c r="L37" s="31"/>
      <c r="M37" s="33"/>
    </row>
    <row r="41" spans="1:26" ht="31.5">
      <c r="A41" s="14" t="s">
        <v>19</v>
      </c>
    </row>
    <row r="43" spans="1:26" ht="26.25">
      <c r="A43" s="3" t="s">
        <v>3</v>
      </c>
      <c r="B43" s="12"/>
      <c r="C43" s="12"/>
      <c r="D43" s="12"/>
      <c r="E43" s="12"/>
      <c r="F43" s="12"/>
      <c r="G43" s="12"/>
      <c r="H43" s="12"/>
    </row>
    <row r="45" spans="1:26">
      <c r="I45" s="61"/>
      <c r="J45" s="62"/>
      <c r="O45" s="17"/>
      <c r="P45" s="17"/>
      <c r="Q45" s="17"/>
      <c r="R45" s="17"/>
      <c r="S45" s="17"/>
      <c r="T45" s="17"/>
      <c r="U45" s="17"/>
      <c r="V45" s="17"/>
    </row>
    <row r="46" spans="1:26" ht="26.25" customHeight="1">
      <c r="I46" s="63"/>
      <c r="J46" s="64"/>
      <c r="O46" s="52" t="s">
        <v>20</v>
      </c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4"/>
    </row>
    <row r="47" spans="1:26" ht="15" customHeight="1">
      <c r="O47" s="58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60"/>
    </row>
    <row r="48" spans="1:26">
      <c r="I48" s="61"/>
      <c r="J48" s="62"/>
    </row>
    <row r="49" spans="1:26">
      <c r="I49" s="63"/>
      <c r="J49" s="64"/>
    </row>
    <row r="50" spans="1:26">
      <c r="Q50" s="25">
        <f>MIN(20,(SUM(I45,I48,I51,I54)))</f>
        <v>0</v>
      </c>
      <c r="R50" s="26"/>
      <c r="S50" s="27"/>
    </row>
    <row r="51" spans="1:26">
      <c r="I51" s="61"/>
      <c r="J51" s="62"/>
      <c r="Q51" s="28"/>
      <c r="R51" s="29"/>
      <c r="S51" s="30"/>
    </row>
    <row r="52" spans="1:26">
      <c r="I52" s="63"/>
      <c r="J52" s="64"/>
      <c r="Q52" s="31"/>
      <c r="R52" s="32"/>
      <c r="S52" s="33"/>
    </row>
    <row r="54" spans="1:26">
      <c r="I54" s="61"/>
      <c r="J54" s="62"/>
    </row>
    <row r="55" spans="1:26">
      <c r="I55" s="63"/>
      <c r="J55" s="64"/>
    </row>
    <row r="57" spans="1:26" ht="26.25">
      <c r="A57" s="3" t="s">
        <v>4</v>
      </c>
    </row>
    <row r="58" spans="1:26">
      <c r="T58" s="17"/>
    </row>
    <row r="59" spans="1:26">
      <c r="I59" s="61"/>
      <c r="J59" s="62"/>
    </row>
    <row r="60" spans="1:26" ht="26.25" customHeight="1">
      <c r="I60" s="63"/>
      <c r="J60" s="64"/>
      <c r="O60" s="52" t="s">
        <v>21</v>
      </c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</row>
    <row r="61" spans="1:26">
      <c r="O61" s="58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60"/>
    </row>
    <row r="63" spans="1:26">
      <c r="I63" s="61"/>
      <c r="J63" s="62"/>
    </row>
    <row r="64" spans="1:26">
      <c r="I64" s="63"/>
      <c r="J64" s="64"/>
      <c r="Q64" s="25">
        <f>MIN(15,(SUM(I59,I63,I67,I71,I75,I79)))</f>
        <v>0</v>
      </c>
      <c r="R64" s="26"/>
      <c r="S64" s="27"/>
    </row>
    <row r="65" spans="9:19">
      <c r="Q65" s="28"/>
      <c r="R65" s="29"/>
      <c r="S65" s="30"/>
    </row>
    <row r="66" spans="9:19">
      <c r="Q66" s="31"/>
      <c r="R66" s="32"/>
      <c r="S66" s="33"/>
    </row>
    <row r="67" spans="9:19">
      <c r="I67" s="61"/>
      <c r="J67" s="62"/>
    </row>
    <row r="68" spans="9:19">
      <c r="I68" s="63"/>
      <c r="J68" s="64"/>
    </row>
    <row r="71" spans="9:19">
      <c r="I71" s="61"/>
      <c r="J71" s="62"/>
    </row>
    <row r="72" spans="9:19">
      <c r="I72" s="63"/>
      <c r="J72" s="64"/>
    </row>
    <row r="75" spans="9:19">
      <c r="I75" s="61"/>
      <c r="J75" s="62"/>
    </row>
    <row r="76" spans="9:19">
      <c r="I76" s="63"/>
      <c r="J76" s="64"/>
    </row>
    <row r="78" spans="9:19">
      <c r="I78" s="10"/>
      <c r="J78" s="10"/>
    </row>
    <row r="79" spans="9:19">
      <c r="I79" s="61"/>
      <c r="J79" s="62"/>
    </row>
    <row r="80" spans="9:19">
      <c r="I80" s="63"/>
      <c r="J80" s="64"/>
    </row>
    <row r="83" spans="1:24" ht="26.25">
      <c r="A83" s="2" t="s">
        <v>5</v>
      </c>
    </row>
    <row r="85" spans="1:24">
      <c r="I85" s="61"/>
      <c r="J85" s="62"/>
    </row>
    <row r="86" spans="1:24" ht="26.25" customHeight="1">
      <c r="I86" s="63"/>
      <c r="J86" s="64"/>
      <c r="O86" s="52" t="s">
        <v>22</v>
      </c>
      <c r="P86" s="53"/>
      <c r="Q86" s="53"/>
      <c r="R86" s="53"/>
      <c r="S86" s="53"/>
      <c r="T86" s="53"/>
      <c r="U86" s="53"/>
      <c r="V86" s="53"/>
      <c r="W86" s="53"/>
      <c r="X86" s="54"/>
    </row>
    <row r="87" spans="1:24">
      <c r="O87" s="55"/>
      <c r="P87" s="56"/>
      <c r="Q87" s="56"/>
      <c r="R87" s="56"/>
      <c r="S87" s="56"/>
      <c r="T87" s="56"/>
      <c r="U87" s="56"/>
      <c r="V87" s="56"/>
      <c r="W87" s="56"/>
      <c r="X87" s="57"/>
    </row>
    <row r="88" spans="1:24">
      <c r="I88" s="61"/>
      <c r="J88" s="62"/>
      <c r="O88" s="58"/>
      <c r="P88" s="59"/>
      <c r="Q88" s="59"/>
      <c r="R88" s="59"/>
      <c r="S88" s="59"/>
      <c r="T88" s="59"/>
      <c r="U88" s="59"/>
      <c r="V88" s="59"/>
      <c r="W88" s="59"/>
      <c r="X88" s="60"/>
    </row>
    <row r="89" spans="1:24">
      <c r="I89" s="63"/>
      <c r="J89" s="64"/>
    </row>
    <row r="91" spans="1:24">
      <c r="I91" s="61"/>
      <c r="J91" s="62"/>
      <c r="Q91" s="25">
        <f>MIN(15,(SUM(I85,I88,I91,I94,I97)))</f>
        <v>0</v>
      </c>
      <c r="R91" s="26"/>
      <c r="S91" s="27"/>
    </row>
    <row r="92" spans="1:24">
      <c r="I92" s="63"/>
      <c r="J92" s="64"/>
      <c r="Q92" s="28"/>
      <c r="R92" s="29"/>
      <c r="S92" s="30"/>
    </row>
    <row r="93" spans="1:24">
      <c r="Q93" s="31"/>
      <c r="R93" s="32"/>
      <c r="S93" s="33"/>
    </row>
    <row r="94" spans="1:24">
      <c r="I94" s="61"/>
      <c r="J94" s="62"/>
    </row>
    <row r="95" spans="1:24">
      <c r="I95" s="63"/>
      <c r="J95" s="64"/>
    </row>
    <row r="97" spans="1:24">
      <c r="I97" s="61"/>
      <c r="J97" s="62"/>
    </row>
    <row r="98" spans="1:24">
      <c r="I98" s="63"/>
      <c r="J98" s="64"/>
    </row>
    <row r="100" spans="1:24" ht="26.25">
      <c r="A100" s="3" t="s">
        <v>6</v>
      </c>
      <c r="I100" s="3" t="s">
        <v>7</v>
      </c>
      <c r="L100" s="3" t="s">
        <v>8</v>
      </c>
    </row>
    <row r="102" spans="1:24" ht="26.25" customHeight="1">
      <c r="I102" s="61"/>
      <c r="J102" s="62"/>
      <c r="L102" s="25">
        <f>I102*0.1</f>
        <v>0</v>
      </c>
      <c r="M102" s="27"/>
      <c r="R102" s="52" t="s">
        <v>23</v>
      </c>
      <c r="S102" s="53"/>
      <c r="T102" s="53"/>
      <c r="U102" s="53"/>
      <c r="V102" s="53"/>
      <c r="W102" s="53"/>
      <c r="X102" s="54"/>
    </row>
    <row r="103" spans="1:24">
      <c r="I103" s="63"/>
      <c r="J103" s="64"/>
      <c r="L103" s="31"/>
      <c r="M103" s="33"/>
      <c r="R103" s="55"/>
      <c r="S103" s="56"/>
      <c r="T103" s="56"/>
      <c r="U103" s="56"/>
      <c r="V103" s="56"/>
      <c r="W103" s="56"/>
      <c r="X103" s="57"/>
    </row>
    <row r="104" spans="1:24">
      <c r="R104" s="58"/>
      <c r="S104" s="59"/>
      <c r="T104" s="59"/>
      <c r="U104" s="59"/>
      <c r="V104" s="59"/>
      <c r="W104" s="59"/>
      <c r="X104" s="60"/>
    </row>
    <row r="105" spans="1:24">
      <c r="I105" s="61"/>
      <c r="J105" s="62"/>
      <c r="L105" s="25">
        <f>I105*0.06666</f>
        <v>0</v>
      </c>
      <c r="M105" s="27"/>
    </row>
    <row r="106" spans="1:24">
      <c r="I106" s="63"/>
      <c r="J106" s="64"/>
      <c r="L106" s="31"/>
      <c r="M106" s="33"/>
    </row>
    <row r="107" spans="1:24">
      <c r="S107" s="25">
        <f>MIN(20,(SUM(L102,L105,O111,O114)))</f>
        <v>0</v>
      </c>
      <c r="T107" s="26"/>
      <c r="U107" s="27"/>
    </row>
    <row r="108" spans="1:24">
      <c r="A108" s="18"/>
      <c r="B108" s="18"/>
      <c r="C108" s="18"/>
      <c r="D108" s="18"/>
      <c r="E108" s="18"/>
      <c r="F108" s="18"/>
      <c r="G108" s="18"/>
      <c r="S108" s="28"/>
      <c r="T108" s="29"/>
      <c r="U108" s="30"/>
    </row>
    <row r="109" spans="1:24" ht="26.25">
      <c r="A109" s="18"/>
      <c r="B109" s="18"/>
      <c r="C109" s="18"/>
      <c r="D109" s="18"/>
      <c r="E109" s="18"/>
      <c r="F109" s="18"/>
      <c r="G109" s="18"/>
      <c r="I109" s="3" t="s">
        <v>11</v>
      </c>
      <c r="L109" s="3" t="s">
        <v>7</v>
      </c>
      <c r="O109" s="3" t="s">
        <v>12</v>
      </c>
      <c r="S109" s="31"/>
      <c r="T109" s="32"/>
      <c r="U109" s="33"/>
    </row>
    <row r="111" spans="1:24">
      <c r="A111" s="13" t="s">
        <v>9</v>
      </c>
      <c r="B111" s="5"/>
      <c r="C111" s="5"/>
      <c r="D111" s="5"/>
      <c r="E111" s="5"/>
      <c r="F111" s="5"/>
      <c r="G111" s="6"/>
      <c r="I111" s="61"/>
      <c r="J111" s="62"/>
      <c r="L111" s="25">
        <f>I111*25</f>
        <v>0</v>
      </c>
      <c r="M111" s="27"/>
      <c r="O111" s="25">
        <f>L111*0.1</f>
        <v>0</v>
      </c>
      <c r="P111" s="27"/>
    </row>
    <row r="112" spans="1:24">
      <c r="A112" s="7"/>
      <c r="B112" s="8"/>
      <c r="C112" s="8"/>
      <c r="D112" s="8"/>
      <c r="E112" s="8"/>
      <c r="F112" s="8"/>
      <c r="G112" s="9"/>
      <c r="I112" s="63"/>
      <c r="J112" s="64"/>
      <c r="L112" s="31"/>
      <c r="M112" s="33"/>
      <c r="O112" s="31"/>
      <c r="P112" s="33"/>
    </row>
    <row r="114" spans="1:25">
      <c r="A114" s="13" t="s">
        <v>10</v>
      </c>
      <c r="B114" s="5"/>
      <c r="C114" s="5"/>
      <c r="D114" s="5"/>
      <c r="E114" s="5"/>
      <c r="F114" s="5"/>
      <c r="G114" s="6"/>
      <c r="I114" s="61"/>
      <c r="J114" s="62"/>
      <c r="L114" s="25">
        <f>I114*10</f>
        <v>0</v>
      </c>
      <c r="M114" s="27"/>
      <c r="O114" s="25">
        <f>L114*0.1</f>
        <v>0</v>
      </c>
      <c r="P114" s="27"/>
    </row>
    <row r="115" spans="1:25">
      <c r="A115" s="7"/>
      <c r="B115" s="8"/>
      <c r="C115" s="8"/>
      <c r="D115" s="8"/>
      <c r="E115" s="8"/>
      <c r="F115" s="8"/>
      <c r="G115" s="9"/>
      <c r="I115" s="63"/>
      <c r="J115" s="64"/>
      <c r="L115" s="31"/>
      <c r="M115" s="33"/>
      <c r="O115" s="31"/>
      <c r="P115" s="33"/>
    </row>
    <row r="116" spans="1:25" ht="23.25">
      <c r="L116" s="1"/>
    </row>
    <row r="118" spans="1:25" ht="26.25">
      <c r="A118" s="3" t="s">
        <v>13</v>
      </c>
      <c r="I118" s="3" t="s">
        <v>14</v>
      </c>
      <c r="L118" s="3" t="s">
        <v>15</v>
      </c>
    </row>
    <row r="120" spans="1:25">
      <c r="A120" s="13" t="s">
        <v>13</v>
      </c>
      <c r="B120" s="5"/>
      <c r="C120" s="5"/>
      <c r="D120" s="5"/>
      <c r="E120" s="5"/>
      <c r="F120" s="5"/>
      <c r="G120" s="6"/>
      <c r="I120" s="61"/>
      <c r="J120" s="62"/>
      <c r="L120" s="25">
        <f>I120*3</f>
        <v>0</v>
      </c>
      <c r="M120" s="27"/>
    </row>
    <row r="121" spans="1:25" ht="26.25" customHeight="1">
      <c r="A121" s="7"/>
      <c r="B121" s="8"/>
      <c r="C121" s="8"/>
      <c r="D121" s="8"/>
      <c r="E121" s="8"/>
      <c r="F121" s="8"/>
      <c r="G121" s="9"/>
      <c r="I121" s="63"/>
      <c r="J121" s="64"/>
      <c r="L121" s="31"/>
      <c r="M121" s="33"/>
      <c r="R121" s="52" t="s">
        <v>24</v>
      </c>
      <c r="S121" s="53"/>
      <c r="T121" s="53"/>
      <c r="U121" s="53"/>
      <c r="V121" s="53"/>
      <c r="W121" s="53"/>
      <c r="X121" s="53"/>
      <c r="Y121" s="54"/>
    </row>
    <row r="122" spans="1:25">
      <c r="R122" s="55"/>
      <c r="S122" s="56"/>
      <c r="T122" s="56"/>
      <c r="U122" s="56"/>
      <c r="V122" s="56"/>
      <c r="W122" s="56"/>
      <c r="X122" s="56"/>
      <c r="Y122" s="57"/>
    </row>
    <row r="123" spans="1:25">
      <c r="R123" s="58"/>
      <c r="S123" s="59"/>
      <c r="T123" s="59"/>
      <c r="U123" s="59"/>
      <c r="V123" s="59"/>
      <c r="W123" s="59"/>
      <c r="X123" s="59"/>
      <c r="Y123" s="60"/>
    </row>
    <row r="126" spans="1:25">
      <c r="S126" s="25">
        <f>MIN(15,(L120))</f>
        <v>0</v>
      </c>
      <c r="T126" s="26"/>
      <c r="U126" s="27"/>
    </row>
    <row r="127" spans="1:25">
      <c r="S127" s="28"/>
      <c r="T127" s="29"/>
      <c r="U127" s="30"/>
    </row>
    <row r="128" spans="1:25">
      <c r="S128" s="31"/>
      <c r="T128" s="32"/>
      <c r="U128" s="33"/>
    </row>
    <row r="132" spans="1:26" ht="26.25" customHeight="1">
      <c r="R132" s="34" t="s">
        <v>25</v>
      </c>
      <c r="S132" s="35"/>
      <c r="T132" s="35"/>
      <c r="U132" s="35"/>
      <c r="V132" s="35"/>
      <c r="W132" s="35"/>
      <c r="X132" s="35"/>
      <c r="Y132" s="36"/>
    </row>
    <row r="133" spans="1:26">
      <c r="R133" s="37"/>
      <c r="S133" s="38"/>
      <c r="T133" s="38"/>
      <c r="U133" s="38"/>
      <c r="V133" s="38"/>
      <c r="W133" s="38"/>
      <c r="X133" s="38"/>
      <c r="Y133" s="39"/>
    </row>
    <row r="134" spans="1:26">
      <c r="R134" s="40"/>
      <c r="S134" s="41"/>
      <c r="T134" s="41"/>
      <c r="U134" s="41"/>
      <c r="V134" s="41"/>
      <c r="W134" s="41"/>
      <c r="X134" s="41"/>
      <c r="Y134" s="42"/>
    </row>
    <row r="137" spans="1:26">
      <c r="S137" s="25">
        <f>MIN(55,(SUM(Q50,Q64,Q91,S107,S126)))</f>
        <v>0</v>
      </c>
      <c r="T137" s="26"/>
      <c r="U137" s="27"/>
    </row>
    <row r="138" spans="1:26">
      <c r="S138" s="28"/>
      <c r="T138" s="29"/>
      <c r="U138" s="30"/>
    </row>
    <row r="139" spans="1:26">
      <c r="S139" s="31"/>
      <c r="T139" s="32"/>
      <c r="U139" s="33"/>
    </row>
    <row r="144" spans="1:26" ht="61.5">
      <c r="A144" s="19" t="s">
        <v>16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1"/>
      <c r="M144" s="43">
        <f>MIN(100,(SUM(Q25,S137)))</f>
        <v>0</v>
      </c>
      <c r="N144" s="44"/>
      <c r="O144" s="44"/>
      <c r="P144" s="45"/>
      <c r="R144" s="49" t="s">
        <v>26</v>
      </c>
      <c r="S144" s="50"/>
      <c r="T144" s="50"/>
      <c r="U144" s="50"/>
      <c r="V144" s="50"/>
      <c r="W144" s="50"/>
      <c r="X144" s="50"/>
      <c r="Y144" s="50"/>
      <c r="Z144" s="51"/>
    </row>
    <row r="145" spans="1:16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4"/>
      <c r="M145" s="46"/>
      <c r="N145" s="47"/>
      <c r="O145" s="47"/>
      <c r="P145" s="48"/>
    </row>
    <row r="155" spans="1:16">
      <c r="C155" s="65"/>
      <c r="D155" s="65"/>
      <c r="E155" s="65"/>
      <c r="F155" s="65"/>
    </row>
    <row r="156" spans="1:16">
      <c r="C156" s="65"/>
      <c r="D156" s="65"/>
      <c r="E156" s="65"/>
      <c r="F156" s="65"/>
    </row>
    <row r="157" spans="1:16">
      <c r="C157" s="65"/>
      <c r="D157" s="65"/>
      <c r="E157" s="65"/>
      <c r="F157" s="65"/>
    </row>
    <row r="158" spans="1:16">
      <c r="C158" s="65"/>
      <c r="D158" s="65"/>
      <c r="E158" s="65"/>
      <c r="F158" s="65"/>
    </row>
  </sheetData>
  <sheetProtection password="C17B" sheet="1" objects="1" scenarios="1"/>
  <mergeCells count="52">
    <mergeCell ref="Q25:S27"/>
    <mergeCell ref="O22:V23"/>
    <mergeCell ref="I45:J46"/>
    <mergeCell ref="I48:J49"/>
    <mergeCell ref="I51:J52"/>
    <mergeCell ref="I25:J26"/>
    <mergeCell ref="I28:J29"/>
    <mergeCell ref="I32:J33"/>
    <mergeCell ref="I36:J37"/>
    <mergeCell ref="L25:M26"/>
    <mergeCell ref="L28:M29"/>
    <mergeCell ref="L32:M33"/>
    <mergeCell ref="L36:M37"/>
    <mergeCell ref="O60:Z61"/>
    <mergeCell ref="Q64:S66"/>
    <mergeCell ref="I54:J55"/>
    <mergeCell ref="Q50:S52"/>
    <mergeCell ref="O46:Z47"/>
    <mergeCell ref="I59:J60"/>
    <mergeCell ref="I63:J64"/>
    <mergeCell ref="O86:X88"/>
    <mergeCell ref="Q91:S93"/>
    <mergeCell ref="I67:J68"/>
    <mergeCell ref="I71:J72"/>
    <mergeCell ref="I75:J76"/>
    <mergeCell ref="I79:J80"/>
    <mergeCell ref="I85:J86"/>
    <mergeCell ref="I88:J89"/>
    <mergeCell ref="I91:J92"/>
    <mergeCell ref="I94:J95"/>
    <mergeCell ref="I97:J98"/>
    <mergeCell ref="C155:F158"/>
    <mergeCell ref="O111:P112"/>
    <mergeCell ref="O114:P115"/>
    <mergeCell ref="R102:X104"/>
    <mergeCell ref="S107:U109"/>
    <mergeCell ref="I120:J121"/>
    <mergeCell ref="L120:M121"/>
    <mergeCell ref="R121:Y123"/>
    <mergeCell ref="I111:J112"/>
    <mergeCell ref="I114:J115"/>
    <mergeCell ref="L111:M112"/>
    <mergeCell ref="L114:M115"/>
    <mergeCell ref="I102:J103"/>
    <mergeCell ref="I105:J106"/>
    <mergeCell ref="L102:M103"/>
    <mergeCell ref="L105:M106"/>
    <mergeCell ref="S126:U128"/>
    <mergeCell ref="R132:Y134"/>
    <mergeCell ref="S137:U139"/>
    <mergeCell ref="M144:P145"/>
    <mergeCell ref="R144:Z144"/>
  </mergeCells>
  <pageMargins left="0.7" right="0.7" top="0.75" bottom="0.75" header="0.3" footer="0.3"/>
  <pageSetup paperSize="9" orientation="portrait" verticalDpi="0" r:id="rId1"/>
  <drawing r:id="rId2"/>
  <legacyDrawing r:id="rId3"/>
  <oleObjects>
    <oleObject progId="Word.Document.12" shapeId="1027" r:id="rId4"/>
    <oleObject progId="Word.Document.12" shapeId="1028" r:id="rId5"/>
    <oleObject progId="Word.Document.12" shapeId="1029" r:id="rId6"/>
    <oleObject progId="Word.Document.12" shapeId="1030" r:id="rId7"/>
    <oleObject progId="Word.Document.12" shapeId="1031" r:id="rId8"/>
    <oleObject progId="Word.Document.12" shapeId="1032" r:id="rId9"/>
    <oleObject progId="Word.Document.12" shapeId="1033" r:id="rId10"/>
    <oleObject progId="Word.Document.12" shapeId="1034" r:id="rId11"/>
    <oleObject progId="Word.Document.12" shapeId="1035" r:id="rId12"/>
    <oleObject progId="Word.Document.12" shapeId="1036" r:id="rId13"/>
    <oleObject progId="Word.Document.12" shapeId="1037" r:id="rId14"/>
    <oleObject progId="Word.Document.12" shapeId="1038" r:id="rId15"/>
    <oleObject progId="Word.Document.12" shapeId="1039" r:id="rId16"/>
    <oleObject progId="Word.Document.12" shapeId="1040" r:id="rId17"/>
    <oleObject progId="Word.Document.12" shapeId="1041" r:id="rId18"/>
    <oleObject progId="Word.Document.12" shapeId="1042" r:id="rId19"/>
    <oleObject progId="Word.Document.12" shapeId="1044" r:id="rId20"/>
    <oleObject progId="Word.Document.12" shapeId="1045" r:id="rId21"/>
    <oleObject progId="Word.Document.12" shapeId="1046" r:id="rId22"/>
    <oleObject progId="Word.Document.12" shapeId="1047" r:id="rId23"/>
    <oleObject progId="Word.Document.12" shapeId="1048" r:id="rId2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jcfullana</dc:creator>
  <cp:lastModifiedBy>jcfullana</cp:lastModifiedBy>
  <dcterms:created xsi:type="dcterms:W3CDTF">2022-10-17T06:43:22Z</dcterms:created>
  <dcterms:modified xsi:type="dcterms:W3CDTF">2022-12-16T07:01:37Z</dcterms:modified>
</cp:coreProperties>
</file>